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312-volovatova\Почта\"/>
    </mc:Choice>
  </mc:AlternateContent>
  <xr:revisionPtr revIDLastSave="0" documentId="8_{9F170C41-B089-4339-8AF2-61B5C6935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вітень 202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0" i="9" l="1"/>
  <c r="I10" i="9"/>
  <c r="Z9" i="9"/>
  <c r="I9" i="9"/>
  <c r="S10" i="9" l="1"/>
  <c r="S9" i="9"/>
</calcChain>
</file>

<file path=xl/sharedStrings.xml><?xml version="1.0" encoding="utf-8"?>
<sst xmlns="http://schemas.openxmlformats.org/spreadsheetml/2006/main" count="44" uniqueCount="38">
  <si>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</si>
  <si>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</si>
  <si>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</si>
  <si>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</si>
  <si>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</si>
  <si>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</si>
  <si>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</si>
  <si>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</si>
  <si>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Індексація доходу</t>
  </si>
  <si>
    <t>Матеріальна допомога соц.-поб.</t>
  </si>
  <si>
    <t>Відпускні (в т. ч. компенсац.)</t>
  </si>
  <si>
    <t>Грошова допомога на оздоровлення</t>
  </si>
  <si>
    <t>Лікарняні</t>
  </si>
  <si>
    <t>Військовий збір</t>
  </si>
  <si>
    <t>Виплата зарплати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</si>
  <si>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</si>
  <si>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</si>
  <si>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</si>
  <si>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</si>
  <si>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</si>
  <si>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</si>
  <si>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</si>
  <si>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ВИТЯГ З РОЗРАХУНКОВО-ПЛАТІЖНОЇ ВІДОМОСТІ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</si>
  <si>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</si>
  <si>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</si>
  <si>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Сальдо на початок</t>
  </si>
  <si>
    <t>Сальдо на кінець</t>
  </si>
  <si>
    <t>Разом</t>
  </si>
  <si>
    <t>Борг 
під-ва</t>
  </si>
  <si>
    <t>Борг 
прац-в</t>
  </si>
  <si>
    <t>Виплата в міжрозрахунок</t>
  </si>
  <si>
    <t>Премія*</t>
  </si>
  <si>
    <t>* - премія за результатами щорічного оцінювання</t>
  </si>
  <si>
    <t>Премія щомісячна</t>
  </si>
  <si>
    <t>-</t>
  </si>
  <si>
    <t>2026</t>
  </si>
  <si>
    <t xml:space="preserve">Перерахунок зп </t>
  </si>
  <si>
    <t>квітень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</si>
</sst>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3" borderId="4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BD11-5848-4CAA-8E57-7CE58BF88143}">
  <dimension ref="A1:AF12"/>
  <sheetViews>
    <sheetView tabSelected="1" topLeftCell="A9" workbookViewId="0">
      <selection activeCell="T10" sqref="T10:Y10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9" max="9" width="9.42578125" bestFit="1" customWidth="1"/>
    <col min="10" max="10" width="8.28515625" customWidth="1"/>
    <col min="12" max="12" width="10.140625" customWidth="1"/>
    <col min="13" max="13" width="8.5703125" customWidth="1"/>
    <col min="15" max="15" width="10.28515625" customWidth="1"/>
    <col min="16" max="17" width="12.42578125" customWidth="1"/>
    <col min="19" max="19" width="10.140625" customWidth="1"/>
    <col min="20" max="20" width="8.7109375" customWidth="1"/>
    <col min="21" max="21" width="11.140625" customWidth="1"/>
    <col min="22" max="22" width="10.28515625" customWidth="1"/>
    <col min="24" max="24" width="12.5703125" customWidth="1"/>
    <col min="26" max="26" width="9.42578125" bestFit="1" customWidth="1"/>
    <col min="28" max="28" width="9.85546875" customWidth="1"/>
    <col min="30" max="30" width="9.42578125" bestFit="1" customWidth="1"/>
    <col min="31" max="31" width="9.5703125" bestFit="1" customWidth="1"/>
    <col min="32" max="32" width="9.42578125" bestFit="1" customWidth="1"/>
  </cols>
  <sheetData>
    <row r="1" spans="1:32" x14ac:dyDescent="0.25">
      <c r="A1" t="s">
        <v>3</v>
      </c>
    </row>
    <row r="3" spans="1:32" x14ac:dyDescent="0.25">
      <c r="D3" t="s">
        <v>22</v>
      </c>
    </row>
    <row r="5" spans="1:32" x14ac:dyDescent="0.25">
      <c r="D5" s="14" t="s">
        <v>37</v>
      </c>
      <c r="E5" s="14"/>
      <c r="F5" s="14"/>
      <c r="G5" s="14"/>
      <c r="H5" s="14"/>
      <c r="I5" s="1" t="s">
        <v>35</v>
      </c>
      <c r="J5" s="1"/>
    </row>
    <row r="6" spans="1:32" x14ac:dyDescent="0.25">
      <c r="D6" s="10"/>
      <c r="E6" s="10"/>
      <c r="F6" s="10"/>
      <c r="G6" s="10"/>
      <c r="H6" s="10"/>
      <c r="I6" s="1"/>
      <c r="J6" s="1"/>
    </row>
    <row r="7" spans="1:32" x14ac:dyDescent="0.25">
      <c r="A7" s="15" t="s">
        <v>0</v>
      </c>
      <c r="B7" s="15" t="s">
        <v>1</v>
      </c>
      <c r="C7" s="15" t="s">
        <v>2</v>
      </c>
      <c r="D7" s="15" t="s">
        <v>4</v>
      </c>
      <c r="E7" s="16" t="s">
        <v>25</v>
      </c>
      <c r="F7" s="16"/>
      <c r="G7" s="16"/>
      <c r="H7" s="15" t="s">
        <v>5</v>
      </c>
      <c r="I7" s="15" t="s">
        <v>7</v>
      </c>
      <c r="J7" s="15" t="s">
        <v>6</v>
      </c>
      <c r="K7" s="15" t="s">
        <v>8</v>
      </c>
      <c r="L7" s="15" t="s">
        <v>33</v>
      </c>
      <c r="M7" s="15" t="s">
        <v>31</v>
      </c>
      <c r="N7" s="15" t="s">
        <v>9</v>
      </c>
      <c r="O7" s="15" t="s">
        <v>10</v>
      </c>
      <c r="P7" s="15" t="s">
        <v>11</v>
      </c>
      <c r="Q7" s="17" t="s">
        <v>36</v>
      </c>
      <c r="R7" s="15" t="s">
        <v>12</v>
      </c>
      <c r="S7" s="15" t="s">
        <v>18</v>
      </c>
      <c r="T7" s="15" t="s">
        <v>17</v>
      </c>
      <c r="U7" s="15" t="s">
        <v>15</v>
      </c>
      <c r="V7" s="15" t="s">
        <v>16</v>
      </c>
      <c r="W7" s="15" t="s">
        <v>13</v>
      </c>
      <c r="X7" s="17" t="s">
        <v>30</v>
      </c>
      <c r="Y7" s="20" t="s">
        <v>14</v>
      </c>
      <c r="Z7" s="15" t="s">
        <v>19</v>
      </c>
      <c r="AA7" s="16" t="s">
        <v>26</v>
      </c>
      <c r="AB7" s="16"/>
      <c r="AC7" s="16"/>
    </row>
    <row r="8" spans="1:32" ht="48" customHeight="1" x14ac:dyDescent="0.25">
      <c r="A8" s="15"/>
      <c r="B8" s="15"/>
      <c r="C8" s="15"/>
      <c r="D8" s="15"/>
      <c r="E8" s="11" t="s">
        <v>27</v>
      </c>
      <c r="F8" s="11" t="s">
        <v>28</v>
      </c>
      <c r="G8" s="11" t="s">
        <v>29</v>
      </c>
      <c r="H8" s="15"/>
      <c r="I8" s="15"/>
      <c r="J8" s="15"/>
      <c r="K8" s="15"/>
      <c r="L8" s="15"/>
      <c r="M8" s="15"/>
      <c r="N8" s="15"/>
      <c r="O8" s="15"/>
      <c r="P8" s="15"/>
      <c r="Q8" s="18"/>
      <c r="R8" s="15"/>
      <c r="S8" s="15"/>
      <c r="T8" s="15"/>
      <c r="U8" s="15"/>
      <c r="V8" s="15"/>
      <c r="W8" s="15"/>
      <c r="X8" s="19"/>
      <c r="Y8" s="20"/>
      <c r="Z8" s="15"/>
      <c r="AA8" s="11" t="s">
        <v>27</v>
      </c>
      <c r="AB8" s="11" t="s">
        <v>28</v>
      </c>
      <c r="AC8" s="11" t="s">
        <v>29</v>
      </c>
      <c r="AE8" s="7"/>
    </row>
    <row r="9" spans="1:32" s="5" customFormat="1" ht="138" customHeight="1" x14ac:dyDescent="0.25">
      <c r="A9" s="2">
        <v>1</v>
      </c>
      <c r="B9" s="8" t="s">
        <v>20</v>
      </c>
      <c r="C9" s="9" t="s">
        <v>24</v>
      </c>
      <c r="D9" s="2">
        <v>22</v>
      </c>
      <c r="E9" s="2"/>
      <c r="F9" s="4"/>
      <c r="G9" s="2"/>
      <c r="H9" s="4">
        <v>53021</v>
      </c>
      <c r="I9" s="4">
        <f>H9*30%</f>
        <v>15906.3</v>
      </c>
      <c r="J9" s="4">
        <v>800</v>
      </c>
      <c r="K9" s="4"/>
      <c r="L9" s="4">
        <v>15906.3</v>
      </c>
      <c r="M9" s="4"/>
      <c r="N9" s="4"/>
      <c r="O9" s="4"/>
      <c r="P9" s="4"/>
      <c r="Q9" s="4"/>
      <c r="R9" s="4"/>
      <c r="S9" s="4">
        <f>H9+I9+J9+K9+L9+M9+N9+O9+P9-Q9+R9</f>
        <v>85633.600000000006</v>
      </c>
      <c r="T9" s="4">
        <v>27000</v>
      </c>
      <c r="U9" s="4">
        <v>856.34</v>
      </c>
      <c r="V9" s="4">
        <v>15414.05</v>
      </c>
      <c r="W9" s="4">
        <v>4281.68</v>
      </c>
      <c r="X9" s="4"/>
      <c r="Y9" s="4">
        <v>34300</v>
      </c>
      <c r="Z9" s="4">
        <f>T9+U9+V9+W9+Y9+X9</f>
        <v>81852.070000000007</v>
      </c>
      <c r="AA9" s="4" t="s">
        <v>34</v>
      </c>
      <c r="AB9" s="4">
        <v>3781.53</v>
      </c>
      <c r="AC9" s="4" t="s">
        <v>34</v>
      </c>
      <c r="AD9" s="12"/>
      <c r="AE9" s="12"/>
      <c r="AF9" s="12"/>
    </row>
    <row r="10" spans="1:32" ht="135" x14ac:dyDescent="0.25">
      <c r="A10" s="2">
        <v>2</v>
      </c>
      <c r="B10" s="6" t="s">
        <v>23</v>
      </c>
      <c r="C10" s="3" t="s">
        <v>21</v>
      </c>
      <c r="D10" s="2">
        <v>22</v>
      </c>
      <c r="E10" s="2"/>
      <c r="F10" s="4"/>
      <c r="G10" s="2"/>
      <c r="H10" s="4">
        <v>50370</v>
      </c>
      <c r="I10" s="4">
        <f>H10*30%</f>
        <v>15111</v>
      </c>
      <c r="J10" s="4">
        <v>800</v>
      </c>
      <c r="K10" s="4"/>
      <c r="L10" s="4">
        <v>15111</v>
      </c>
      <c r="M10" s="4"/>
      <c r="N10" s="4"/>
      <c r="O10" s="4"/>
      <c r="P10" s="4"/>
      <c r="Q10" s="4"/>
      <c r="R10" s="4"/>
      <c r="S10" s="13">
        <f>H10+I10+J10+K10+M10+N10+O10+P10+R10+L10+Q10</f>
        <v>81392</v>
      </c>
      <c r="T10" s="13">
        <v>25500</v>
      </c>
      <c r="U10" s="13">
        <v>813.92</v>
      </c>
      <c r="V10" s="13">
        <v>14650.56</v>
      </c>
      <c r="W10" s="13">
        <v>4069.6</v>
      </c>
      <c r="X10" s="4"/>
      <c r="Y10" s="4">
        <v>32700</v>
      </c>
      <c r="Z10" s="4">
        <f>T10+U10+V10+W10+Y10+X10</f>
        <v>77734.079999999987</v>
      </c>
      <c r="AA10" s="4" t="s">
        <v>34</v>
      </c>
      <c r="AB10" s="4">
        <v>3657.92</v>
      </c>
      <c r="AC10" s="4" t="s">
        <v>34</v>
      </c>
      <c r="AD10" s="7"/>
      <c r="AE10" s="7"/>
      <c r="AF10" s="7"/>
    </row>
    <row r="12" spans="1:32" x14ac:dyDescent="0.25">
      <c r="B12" t="s">
        <v>32</v>
      </c>
      <c r="Y12" s="7"/>
    </row>
  </sheetData>
  <mergeCells count="26">
    <mergeCell ref="AA7:AC7"/>
    <mergeCell ref="U7:U8"/>
    <mergeCell ref="V7:V8"/>
    <mergeCell ref="W7:W8"/>
    <mergeCell ref="X7:X8"/>
    <mergeCell ref="Y7:Y8"/>
    <mergeCell ref="Z7:Z8"/>
    <mergeCell ref="T7:T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D5:H5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Людмила</cp:lastModifiedBy>
  <cp:lastPrinted>2022-11-14T07:30:59Z</cp:lastPrinted>
  <dcterms:created xsi:type="dcterms:W3CDTF">2021-12-21T12:22:37Z</dcterms:created>
  <dcterms:modified xsi:type="dcterms:W3CDTF">2026-05-04T07:15:40Z</dcterms:modified>
</cp:coreProperties>
</file>